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775" windowHeight="6525" firstSheet="0" activeTab="0"/>
  </bookViews>
  <sheets>
    <sheet name="Abschn.1.4" sheetId="1" r:id="rId1"/>
  </sheets>
  <definedNames>
    <definedName name="b">'Abschn.1.4'!$F$4</definedName>
    <definedName name="dt">'Abschn.1.4'!$F$2</definedName>
    <definedName name="g">'Abschn.1.4'!$F$5</definedName>
    <definedName name="m">'Abschn.1.4'!$F$3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Dr. Paech</author>
  </authors>
  <commentList>
    <comment ref="A1" authorId="0">
      <text>
        <r>
          <rPr>
            <sz val="8"/>
            <rFont val="Tahoma"/>
            <family val="2"/>
          </rPr>
          <t>Zeit</t>
        </r>
      </text>
    </comment>
    <comment ref="B1" authorId="0">
      <text>
        <r>
          <rPr>
            <sz val="8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rFont val="Tahoma"/>
            <family val="2"/>
          </rPr>
          <t>Weg s</t>
        </r>
      </text>
    </comment>
    <comment ref="D1" authorId="0">
      <text>
        <r>
          <rPr>
            <sz val="8"/>
            <rFont val="Tahoma"/>
            <family val="2"/>
          </rPr>
          <t>Kräfte in N</t>
        </r>
      </text>
    </comment>
    <comment ref="A2" authorId="0">
      <text>
        <r>
          <rPr>
            <sz val="8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rFont val="Tahoma"/>
            <family val="2"/>
          </rPr>
          <t>Anfangsbedingung:
= v(0)</t>
        </r>
      </text>
    </comment>
    <comment ref="C2" authorId="0">
      <text>
        <r>
          <rPr>
            <sz val="8"/>
            <rFont val="Tahoma"/>
            <family val="2"/>
          </rPr>
          <t>Anfangsbedingung:
= s(0)</t>
        </r>
      </text>
    </comment>
    <comment ref="E2" authorId="0">
      <text>
        <r>
          <rPr>
            <sz val="8"/>
            <rFont val="Tahoma"/>
            <family val="2"/>
          </rPr>
          <t>Schrittweite Delta t</t>
        </r>
      </text>
    </comment>
    <comment ref="A3" authorId="0">
      <text>
        <r>
          <rPr>
            <sz val="8"/>
            <rFont val="Tahoma"/>
            <family val="2"/>
          </rPr>
          <t xml:space="preserve">=A2+dt/2
</t>
        </r>
      </text>
    </comment>
    <comment ref="B3" authorId="0">
      <text>
        <r>
          <rPr>
            <sz val="8"/>
            <rFont val="Tahoma"/>
            <family val="2"/>
          </rPr>
          <t>=B2+D2/m*dt/2</t>
        </r>
      </text>
    </comment>
    <comment ref="C3" authorId="0">
      <text>
        <r>
          <rPr>
            <sz val="8"/>
            <rFont val="Tahoma"/>
            <family val="2"/>
          </rPr>
          <t>=MITTELWERT(C2;C4)</t>
        </r>
      </text>
    </comment>
    <comment ref="D3" authorId="0">
      <text>
        <r>
          <rPr>
            <sz val="8"/>
            <rFont val="Tahoma"/>
            <family val="2"/>
          </rPr>
          <t>=MITTELWERT(D2;D4)</t>
        </r>
      </text>
    </comment>
    <comment ref="E3" authorId="0">
      <text>
        <r>
          <rPr>
            <sz val="8"/>
            <rFont val="Tahoma"/>
            <family val="2"/>
          </rPr>
          <t>Gesamtmasse</t>
        </r>
      </text>
    </comment>
    <comment ref="A4" authorId="0">
      <text>
        <r>
          <rPr>
            <sz val="8"/>
            <rFont val="Tahoma"/>
            <family val="2"/>
          </rPr>
          <t>=A3+dt/2</t>
        </r>
      </text>
    </comment>
    <comment ref="B4" authorId="0">
      <text>
        <r>
          <rPr>
            <sz val="8"/>
            <rFont val="Tahoma"/>
            <family val="2"/>
          </rPr>
          <t>=MITTELWERT(B3;B5)</t>
        </r>
      </text>
    </comment>
    <comment ref="C4" authorId="0">
      <text>
        <r>
          <rPr>
            <sz val="8"/>
            <rFont val="Tahoma"/>
            <family val="2"/>
          </rPr>
          <t>=C2+B3*dt</t>
        </r>
      </text>
    </comment>
    <comment ref="E4" authorId="0">
      <text>
        <r>
          <rPr>
            <sz val="8"/>
            <rFont val="Tahoma"/>
            <family val="2"/>
          </rPr>
          <t>b=cw*A*roh/2</t>
        </r>
      </text>
    </comment>
    <comment ref="A5" authorId="0">
      <text>
        <r>
          <rPr>
            <sz val="8"/>
            <rFont val="Tahoma"/>
            <family val="2"/>
          </rPr>
          <t>=A4+dt/2</t>
        </r>
      </text>
    </comment>
    <comment ref="B5" authorId="0">
      <text>
        <r>
          <rPr>
            <sz val="8"/>
            <rFont val="Tahoma"/>
            <family val="2"/>
          </rPr>
          <t>B5:=B3+D4/m*dt</t>
        </r>
      </text>
    </comment>
    <comment ref="C5" authorId="0">
      <text>
        <r>
          <rPr>
            <sz val="8"/>
            <rFont val="Tahoma"/>
            <family val="2"/>
          </rPr>
          <t>=MITTELWERT(C4;C6)</t>
        </r>
      </text>
    </comment>
    <comment ref="D5" authorId="0">
      <text>
        <r>
          <rPr>
            <sz val="8"/>
            <rFont val="Tahoma"/>
            <family val="2"/>
          </rPr>
          <t>=MITTELWERT(D4;D6)</t>
        </r>
      </text>
    </comment>
    <comment ref="E5" authorId="0">
      <text>
        <r>
          <rPr>
            <sz val="8"/>
            <rFont val="Tahoma"/>
            <family val="2"/>
          </rPr>
          <t>Gravitationsfeldstärke g</t>
        </r>
      </text>
    </comment>
    <comment ref="B6" authorId="0">
      <text>
        <r>
          <rPr>
            <sz val="8"/>
            <rFont val="Tahoma"/>
            <family val="2"/>
          </rPr>
          <t>=MITTELWERT(B5;B7)</t>
        </r>
      </text>
    </comment>
    <comment ref="C6" authorId="0">
      <text>
        <r>
          <rPr>
            <sz val="8"/>
            <rFont val="Tahoma"/>
            <family val="2"/>
          </rPr>
          <t>=C4+B5*dt</t>
        </r>
      </text>
    </comment>
    <comment ref="B7" authorId="0">
      <text>
        <r>
          <rPr>
            <sz val="8"/>
            <rFont val="Tahoma"/>
            <family val="2"/>
          </rPr>
          <t>=B5+D6/m*dt</t>
        </r>
      </text>
    </comment>
    <comment ref="C7" authorId="0">
      <text>
        <r>
          <rPr>
            <sz val="8"/>
            <rFont val="Tahoma"/>
            <family val="2"/>
          </rPr>
          <t>=MITTELWERT(C6;C8)</t>
        </r>
      </text>
    </comment>
    <comment ref="D7" authorId="0">
      <text>
        <r>
          <rPr>
            <sz val="8"/>
            <rFont val="Tahoma"/>
            <family val="2"/>
          </rPr>
          <t>=MITTELWERT(D6;D8)</t>
        </r>
      </text>
    </comment>
    <comment ref="C8" authorId="0">
      <text>
        <r>
          <rPr>
            <sz val="8"/>
            <rFont val="Tahoma"/>
            <family val="2"/>
          </rPr>
          <t>=C6+B7*dt</t>
        </r>
      </text>
    </comment>
    <comment ref="D4" authorId="1">
      <text>
        <r>
          <rPr>
            <sz val="9"/>
            <rFont val="Tahoma"/>
            <family val="2"/>
          </rPr>
          <t xml:space="preserve">=m*g-b*B3^2
</t>
        </r>
      </text>
    </comment>
    <comment ref="D6" authorId="1">
      <text>
        <r>
          <rPr>
            <sz val="9"/>
            <rFont val="Tahoma"/>
            <family val="2"/>
          </rPr>
          <t>=m*g-b*B5^2</t>
        </r>
      </text>
    </comment>
    <comment ref="D2" authorId="1">
      <text>
        <r>
          <rPr>
            <b/>
            <sz val="9"/>
            <rFont val="Tahoma"/>
            <family val="2"/>
          </rPr>
          <t>Dr. Paech:</t>
        </r>
        <r>
          <rPr>
            <sz val="9"/>
            <rFont val="Tahoma"/>
            <family val="2"/>
          </rPr>
          <t xml:space="preserve">
=m*g-b*B2^2</t>
        </r>
      </text>
    </comment>
    <comment ref="D8" authorId="1">
      <text>
        <r>
          <rPr>
            <sz val="9"/>
            <rFont val="Tahoma"/>
            <family val="2"/>
          </rPr>
          <t>=m*g-b*B7^2</t>
        </r>
      </text>
    </comment>
  </commentList>
</comments>
</file>

<file path=xl/sharedStrings.xml><?xml version="1.0" encoding="utf-8"?>
<sst xmlns="http://schemas.openxmlformats.org/spreadsheetml/2006/main" count="10" uniqueCount="10">
  <si>
    <t>Parameter</t>
  </si>
  <si>
    <t>Werte</t>
  </si>
  <si>
    <r>
      <t>m</t>
    </r>
    <r>
      <rPr>
        <sz val="10"/>
        <rFont val="Arial"/>
        <family val="0"/>
      </rPr>
      <t xml:space="preserve"> in kg</t>
    </r>
  </si>
  <si>
    <r>
      <t>g</t>
    </r>
    <r>
      <rPr>
        <sz val="10"/>
        <rFont val="Arial"/>
        <family val="0"/>
      </rPr>
      <t xml:space="preserve"> in m/s²</t>
    </r>
  </si>
  <si>
    <r>
      <t>b</t>
    </r>
    <r>
      <rPr>
        <sz val="10"/>
        <rFont val="Arial"/>
        <family val="0"/>
      </rPr>
      <t xml:space="preserve"> in kg/m</t>
    </r>
  </si>
  <si>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in s</t>
    </r>
  </si>
  <si>
    <r>
      <rPr>
        <i/>
        <sz val="10"/>
        <rFont val="New Century Schoolbook"/>
        <family val="1"/>
      </rPr>
      <t>v</t>
    </r>
    <r>
      <rPr>
        <sz val="10"/>
        <rFont val="Arial"/>
        <family val="0"/>
      </rPr>
      <t xml:space="preserve"> in m/s</t>
    </r>
  </si>
  <si>
    <r>
      <rPr>
        <i/>
        <sz val="10"/>
        <rFont val="Arial"/>
        <family val="2"/>
      </rPr>
      <t>s</t>
    </r>
    <r>
      <rPr>
        <sz val="10"/>
        <rFont val="Arial"/>
        <family val="0"/>
      </rPr>
      <t xml:space="preserve"> in m</t>
    </r>
  </si>
  <si>
    <r>
      <rPr>
        <i/>
        <sz val="10"/>
        <rFont val="Arial"/>
        <family val="2"/>
      </rPr>
      <t>F</t>
    </r>
    <r>
      <rPr>
        <sz val="10"/>
        <rFont val="Arial"/>
        <family val="0"/>
      </rPr>
      <t xml:space="preserve"> in N</t>
    </r>
  </si>
  <si>
    <r>
      <rPr>
        <sz val="10"/>
        <rFont val="Symbol Husum"/>
        <family val="0"/>
      </rP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</si>
</sst>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i/>
      <sz val="10"/>
      <name val="New Century Schoolbook"/>
      <family val="1"/>
    </font>
    <font>
      <sz val="9"/>
      <name val="Tahoma"/>
      <family val="2"/>
    </font>
    <font>
      <sz val="10"/>
      <name val="Symbol Husum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75"/>
          <c:w val="0.96375"/>
          <c:h val="0.94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'Abschn.1.4'!$A$2:$A$43</c:f>
              <c:numCache/>
            </c:numRef>
          </c:xVal>
          <c:yVal>
            <c:numRef>
              <c:f>'Abschn.1.4'!$B$2:$B$43</c:f>
              <c:numCache/>
            </c:numRef>
          </c:yVal>
          <c:smooth val="1"/>
        </c:ser>
        <c:axId val="7703733"/>
        <c:axId val="2224734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'Abschn.1.4'!$A$2:$A$43</c:f>
              <c:numCache/>
            </c:numRef>
          </c:xVal>
          <c:yVal>
            <c:numRef>
              <c:f>'Abschn.1.4'!$C$2:$C$43</c:f>
              <c:numCache/>
            </c:numRef>
          </c:yVal>
          <c:smooth val="1"/>
        </c:ser>
        <c:axId val="20022607"/>
        <c:axId val="45985736"/>
      </c:scatterChart>
      <c:valAx>
        <c:axId val="7703733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 val="autoZero"/>
        <c:crossBetween val="midCat"/>
        <c:dispUnits/>
        <c:majorUnit val="1"/>
        <c:minorUnit val="0.2"/>
      </c:val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3733"/>
        <c:crosses val="autoZero"/>
        <c:crossBetween val="midCat"/>
        <c:dispUnits/>
        <c:majorUnit val="1"/>
      </c:valAx>
      <c:valAx>
        <c:axId val="20022607"/>
        <c:scaling>
          <c:orientation val="minMax"/>
        </c:scaling>
        <c:axPos val="b"/>
        <c:delete val="1"/>
        <c:majorTickMark val="out"/>
        <c:minorTickMark val="none"/>
        <c:tickLblPos val="none"/>
        <c:crossAx val="45985736"/>
        <c:crosses val="max"/>
        <c:crossBetween val="midCat"/>
        <c:dispUnits/>
      </c:valAx>
      <c:valAx>
        <c:axId val="459857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 val="max"/>
        <c:crossBetween val="midCat"/>
        <c:dispUnits/>
      </c:valAx>
      <c:spPr>
        <a:solidFill>
          <a:srgbClr val="D9D9D9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9</xdr:row>
      <xdr:rowOff>66675</xdr:rowOff>
    </xdr:from>
    <xdr:to>
      <xdr:col>6</xdr:col>
      <xdr:colOff>438150</xdr:colOff>
      <xdr:row>27</xdr:row>
      <xdr:rowOff>76200</xdr:rowOff>
    </xdr:to>
    <xdr:graphicFrame>
      <xdr:nvGraphicFramePr>
        <xdr:cNvPr id="1" name="Diagramm 1"/>
        <xdr:cNvGraphicFramePr/>
      </xdr:nvGraphicFramePr>
      <xdr:xfrm>
        <a:off x="295275" y="1524000"/>
        <a:ext cx="4714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K15" sqref="K15"/>
    </sheetView>
  </sheetViews>
  <sheetFormatPr defaultColWidth="11.421875" defaultRowHeight="12.75"/>
  <cols>
    <col min="2" max="2" width="11.421875" style="2" customWidth="1"/>
    <col min="4" max="4" width="11.421875" style="3" customWidth="1"/>
  </cols>
  <sheetData>
    <row r="1" spans="1:6" ht="12.75">
      <c r="A1" s="13" t="s">
        <v>5</v>
      </c>
      <c r="B1" s="13" t="s">
        <v>6</v>
      </c>
      <c r="C1" s="13" t="s">
        <v>7</v>
      </c>
      <c r="D1" s="14" t="s">
        <v>8</v>
      </c>
      <c r="E1" s="1" t="s">
        <v>0</v>
      </c>
      <c r="F1" s="1" t="s">
        <v>1</v>
      </c>
    </row>
    <row r="2" spans="1:6" ht="12.75">
      <c r="A2" s="9">
        <v>0</v>
      </c>
      <c r="B2" s="10">
        <v>0</v>
      </c>
      <c r="C2" s="10">
        <v>0</v>
      </c>
      <c r="D2" s="4">
        <f>m*g-b*B2^2</f>
        <v>1000</v>
      </c>
      <c r="E2" s="15" t="s">
        <v>9</v>
      </c>
      <c r="F2" s="6">
        <v>0.2</v>
      </c>
    </row>
    <row r="3" spans="1:6" ht="12.75">
      <c r="A3" s="4">
        <f>A2+dt/2</f>
        <v>0.1</v>
      </c>
      <c r="B3" s="5">
        <f>B2+D2/m*dt/2</f>
        <v>1</v>
      </c>
      <c r="C3" s="5">
        <f>AVERAGE(C2,C4)</f>
        <v>0.1</v>
      </c>
      <c r="D3" s="4">
        <f aca="true" t="shared" si="0" ref="D3:D43">IF(ROW(A3)=EVEN(ROW(A3)),m*g-b*B2^2,AVERAGE(D2,D4))</f>
        <v>987.5</v>
      </c>
      <c r="E3" s="11" t="s">
        <v>2</v>
      </c>
      <c r="F3" s="6">
        <v>100</v>
      </c>
    </row>
    <row r="4" spans="1:6" ht="12.75">
      <c r="A4" s="4">
        <f>A3+dt/2</f>
        <v>0.2</v>
      </c>
      <c r="B4" s="5">
        <f>IF(ROW(A4)=ODD(ROW(A4)),B2+D3/m*dt,AVERAGE(B3,B5))</f>
        <v>1.975</v>
      </c>
      <c r="C4" s="5">
        <f>IF(ROW(A4)=EVEN(ROW(A4)),C2+B3*dt,AVERAGE(C3,C5))</f>
        <v>0.2</v>
      </c>
      <c r="D4" s="4">
        <f t="shared" si="0"/>
        <v>975</v>
      </c>
      <c r="E4" s="11" t="s">
        <v>4</v>
      </c>
      <c r="F4" s="6">
        <v>25</v>
      </c>
    </row>
    <row r="5" spans="1:6" ht="12.75">
      <c r="A5" s="4">
        <f aca="true" t="shared" si="1" ref="A5:A19">A4+dt/2</f>
        <v>0.30000000000000004</v>
      </c>
      <c r="B5" s="5">
        <f>IF(ROW(A5)=ODD(ROW(A5)),B3+D4/m*dt,AVERAGE(B4,B6))</f>
        <v>2.95</v>
      </c>
      <c r="C5" s="5">
        <f>IF(ROW(A5)=EVEN(ROW(A5)),C3+B4*dt,AVERAGE(C4,C6))</f>
        <v>0.495</v>
      </c>
      <c r="D5" s="4">
        <f t="shared" si="0"/>
        <v>878.71875</v>
      </c>
      <c r="E5" s="11" t="s">
        <v>3</v>
      </c>
      <c r="F5" s="6">
        <v>10</v>
      </c>
    </row>
    <row r="6" spans="1:6" ht="12.75">
      <c r="A6" s="4">
        <f t="shared" si="1"/>
        <v>0.4</v>
      </c>
      <c r="B6" s="5">
        <f aca="true" t="shared" si="2" ref="B6:B43">IF(ROW(A6)=ODD(ROW(A6)),B4+D5/m*dt,AVERAGE(B5,B7))</f>
        <v>3.7324375</v>
      </c>
      <c r="C6" s="5">
        <f aca="true" t="shared" si="3" ref="C6:C43">IF(ROW(A6)=EVEN(ROW(A6)),C4+B5*dt,AVERAGE(C5,C7))</f>
        <v>0.79</v>
      </c>
      <c r="D6" s="4">
        <f t="shared" si="0"/>
        <v>782.4375</v>
      </c>
      <c r="E6" s="12"/>
      <c r="F6" s="12"/>
    </row>
    <row r="7" spans="1:6" ht="12.75">
      <c r="A7" s="4">
        <f t="shared" si="1"/>
        <v>0.5</v>
      </c>
      <c r="B7" s="5">
        <f t="shared" si="2"/>
        <v>4.514875</v>
      </c>
      <c r="C7" s="5">
        <f t="shared" si="3"/>
        <v>1.2414875</v>
      </c>
      <c r="D7" s="4">
        <f t="shared" si="0"/>
        <v>636.4175466796875</v>
      </c>
      <c r="E7" s="12"/>
      <c r="F7" s="12"/>
    </row>
    <row r="8" spans="1:6" ht="12.75">
      <c r="A8" s="4">
        <f t="shared" si="1"/>
        <v>0.6</v>
      </c>
      <c r="B8" s="5">
        <f t="shared" si="2"/>
        <v>5.005272593359376</v>
      </c>
      <c r="C8" s="5">
        <f t="shared" si="3"/>
        <v>1.6929750000000001</v>
      </c>
      <c r="D8" s="4">
        <f t="shared" si="0"/>
        <v>490.397593359375</v>
      </c>
      <c r="E8" s="12"/>
      <c r="F8" s="12"/>
    </row>
    <row r="9" spans="1:6" ht="12.75">
      <c r="A9" s="4">
        <f t="shared" si="1"/>
        <v>0.7</v>
      </c>
      <c r="B9" s="5">
        <f t="shared" si="2"/>
        <v>5.49567018671875</v>
      </c>
      <c r="C9" s="5">
        <f t="shared" si="3"/>
        <v>2.242542018671875</v>
      </c>
      <c r="D9" s="4">
        <f t="shared" si="0"/>
        <v>367.66891166482117</v>
      </c>
      <c r="E9" s="12"/>
      <c r="F9" s="12"/>
    </row>
    <row r="10" spans="1:6" ht="12.75">
      <c r="A10" s="4">
        <f t="shared" si="1"/>
        <v>0.7999999999999999</v>
      </c>
      <c r="B10" s="5">
        <f t="shared" si="2"/>
        <v>5.740610416689018</v>
      </c>
      <c r="C10" s="5">
        <f t="shared" si="3"/>
        <v>2.7921090373437503</v>
      </c>
      <c r="D10" s="4">
        <f t="shared" si="0"/>
        <v>244.9402299702674</v>
      </c>
      <c r="E10" s="12"/>
      <c r="F10" s="12"/>
    </row>
    <row r="11" spans="1:6" ht="12.75">
      <c r="A11" s="4">
        <f t="shared" si="1"/>
        <v>0.8999999999999999</v>
      </c>
      <c r="B11" s="5">
        <f t="shared" si="2"/>
        <v>5.985550646659285</v>
      </c>
      <c r="C11" s="5">
        <f t="shared" si="3"/>
        <v>3.390664102009679</v>
      </c>
      <c r="D11" s="4">
        <f t="shared" si="0"/>
        <v>174.63490818859134</v>
      </c>
      <c r="E11" s="12"/>
      <c r="F11" s="12"/>
    </row>
    <row r="12" spans="1:6" ht="12.75">
      <c r="A12" s="4">
        <f t="shared" si="1"/>
        <v>0.9999999999999999</v>
      </c>
      <c r="B12" s="5">
        <f t="shared" si="2"/>
        <v>6.0898802330662</v>
      </c>
      <c r="C12" s="5">
        <f t="shared" si="3"/>
        <v>3.9892191666756074</v>
      </c>
      <c r="D12" s="4">
        <f t="shared" si="0"/>
        <v>104.32958640691527</v>
      </c>
      <c r="E12" s="12"/>
      <c r="F12" s="12"/>
    </row>
    <row r="13" spans="1:6" ht="12.75">
      <c r="A13" s="4">
        <f t="shared" si="1"/>
        <v>1.0999999999999999</v>
      </c>
      <c r="B13" s="5">
        <f t="shared" si="2"/>
        <v>6.194209819473116</v>
      </c>
      <c r="C13" s="5">
        <f t="shared" si="3"/>
        <v>4.608640148622919</v>
      </c>
      <c r="D13" s="4">
        <f t="shared" si="0"/>
        <v>72.561852107743</v>
      </c>
      <c r="E13" s="12"/>
      <c r="F13" s="12"/>
    </row>
    <row r="14" spans="1:8" ht="12.75">
      <c r="A14" s="4">
        <f t="shared" si="1"/>
        <v>1.2</v>
      </c>
      <c r="B14" s="5">
        <f t="shared" si="2"/>
        <v>6.235003937281687</v>
      </c>
      <c r="C14" s="5">
        <f t="shared" si="3"/>
        <v>5.2280611305702305</v>
      </c>
      <c r="D14" s="4">
        <f t="shared" si="0"/>
        <v>40.79411780857072</v>
      </c>
      <c r="E14" s="12"/>
      <c r="F14" s="12"/>
      <c r="H14" s="3"/>
    </row>
    <row r="15" spans="1:8" ht="12.75">
      <c r="A15" s="4">
        <f t="shared" si="1"/>
        <v>1.3</v>
      </c>
      <c r="B15" s="5">
        <f t="shared" si="2"/>
        <v>6.275798055090258</v>
      </c>
      <c r="C15" s="5">
        <f t="shared" si="3"/>
        <v>5.855640936079256</v>
      </c>
      <c r="D15" s="4">
        <f t="shared" si="0"/>
        <v>28.076543550852136</v>
      </c>
      <c r="E15" s="12"/>
      <c r="F15" s="12"/>
      <c r="H15" s="3"/>
    </row>
    <row r="16" spans="1:6" ht="12.75">
      <c r="A16" s="4">
        <f t="shared" si="1"/>
        <v>1.4000000000000001</v>
      </c>
      <c r="B16" s="5">
        <f t="shared" si="2"/>
        <v>6.291157024383391</v>
      </c>
      <c r="C16" s="5">
        <f t="shared" si="3"/>
        <v>6.483220741588282</v>
      </c>
      <c r="D16" s="4">
        <f t="shared" si="0"/>
        <v>15.358969293133555</v>
      </c>
      <c r="E16" s="12"/>
      <c r="F16" s="12"/>
    </row>
    <row r="17" spans="1:6" ht="12.75">
      <c r="A17" s="4">
        <f t="shared" si="1"/>
        <v>1.5000000000000002</v>
      </c>
      <c r="B17" s="5">
        <f t="shared" si="2"/>
        <v>6.306515993676525</v>
      </c>
      <c r="C17" s="5">
        <f t="shared" si="3"/>
        <v>7.113872340955934</v>
      </c>
      <c r="D17" s="4">
        <f t="shared" si="0"/>
        <v>10.527684915344196</v>
      </c>
      <c r="E17" s="12"/>
      <c r="F17" s="12"/>
    </row>
    <row r="18" spans="1:6" ht="12.75">
      <c r="A18" s="4">
        <f t="shared" si="1"/>
        <v>1.6000000000000003</v>
      </c>
      <c r="B18" s="5">
        <f t="shared" si="2"/>
        <v>6.312212394214081</v>
      </c>
      <c r="C18" s="5">
        <f t="shared" si="3"/>
        <v>7.744523940323587</v>
      </c>
      <c r="D18" s="4">
        <f t="shared" si="0"/>
        <v>5.696400537554837</v>
      </c>
      <c r="E18" s="12"/>
      <c r="F18" s="12"/>
    </row>
    <row r="19" spans="1:6" ht="12.75">
      <c r="A19" s="4">
        <f t="shared" si="1"/>
        <v>1.7000000000000004</v>
      </c>
      <c r="B19" s="5">
        <f t="shared" si="2"/>
        <v>6.317908794751635</v>
      </c>
      <c r="C19" s="5">
        <f t="shared" si="3"/>
        <v>8.37631481979875</v>
      </c>
      <c r="D19" s="4">
        <f t="shared" si="0"/>
        <v>3.8985560337766856</v>
      </c>
      <c r="E19" s="12"/>
      <c r="F19" s="12"/>
    </row>
    <row r="20" spans="1:6" ht="12.75">
      <c r="A20" s="4">
        <f aca="true" t="shared" si="4" ref="A20:A35">A19+dt/2</f>
        <v>1.8000000000000005</v>
      </c>
      <c r="B20" s="5">
        <f t="shared" si="2"/>
        <v>6.320009506281634</v>
      </c>
      <c r="C20" s="5">
        <f t="shared" si="3"/>
        <v>9.008105699273914</v>
      </c>
      <c r="D20" s="4">
        <f t="shared" si="0"/>
        <v>2.1007115299985344</v>
      </c>
      <c r="E20" s="12"/>
      <c r="F20" s="12"/>
    </row>
    <row r="21" spans="1:6" ht="12.75">
      <c r="A21" s="4">
        <f t="shared" si="4"/>
        <v>1.9000000000000006</v>
      </c>
      <c r="B21" s="5">
        <f t="shared" si="2"/>
        <v>6.322110217811632</v>
      </c>
      <c r="C21" s="5">
        <f t="shared" si="3"/>
        <v>9.640316721055077</v>
      </c>
      <c r="D21" s="4">
        <f t="shared" si="0"/>
        <v>1.4368856880212206</v>
      </c>
      <c r="E21" s="12"/>
      <c r="F21" s="12"/>
    </row>
    <row r="22" spans="1:6" ht="12.75">
      <c r="A22" s="4">
        <f t="shared" si="4"/>
        <v>2.0000000000000004</v>
      </c>
      <c r="B22" s="5">
        <f t="shared" si="2"/>
        <v>6.3228832776576755</v>
      </c>
      <c r="C22" s="5">
        <f t="shared" si="3"/>
        <v>10.27252774283624</v>
      </c>
      <c r="D22" s="4">
        <f t="shared" si="0"/>
        <v>0.7730598460439069</v>
      </c>
      <c r="E22" s="12"/>
      <c r="F22" s="12"/>
    </row>
    <row r="23" spans="1:6" ht="12.75">
      <c r="A23" s="4">
        <f t="shared" si="4"/>
        <v>2.1000000000000005</v>
      </c>
      <c r="B23" s="5">
        <f t="shared" si="2"/>
        <v>6.32365633750372</v>
      </c>
      <c r="C23" s="5">
        <f t="shared" si="3"/>
        <v>10.904893376586614</v>
      </c>
      <c r="D23" s="4">
        <f t="shared" si="0"/>
        <v>0.5286614873849658</v>
      </c>
      <c r="E23" s="12"/>
      <c r="F23" s="12"/>
    </row>
    <row r="24" spans="1:6" ht="12.75">
      <c r="A24" s="4">
        <f t="shared" si="4"/>
        <v>2.2000000000000006</v>
      </c>
      <c r="B24" s="5">
        <f t="shared" si="2"/>
        <v>6.3239406006324455</v>
      </c>
      <c r="C24" s="5">
        <f t="shared" si="3"/>
        <v>11.537259010336985</v>
      </c>
      <c r="D24" s="4">
        <f t="shared" si="0"/>
        <v>0.28426312872602466</v>
      </c>
      <c r="E24" s="12"/>
      <c r="F24" s="12"/>
    </row>
    <row r="25" spans="1:6" ht="12.75">
      <c r="A25" s="4">
        <f t="shared" si="4"/>
        <v>2.3000000000000007</v>
      </c>
      <c r="B25" s="5">
        <f t="shared" si="2"/>
        <v>6.324224863761172</v>
      </c>
      <c r="C25" s="5">
        <f t="shared" si="3"/>
        <v>12.169681496713103</v>
      </c>
      <c r="D25" s="4">
        <f t="shared" si="0"/>
        <v>0.1943799716752892</v>
      </c>
      <c r="E25" s="12"/>
      <c r="F25" s="12"/>
    </row>
    <row r="26" spans="1:6" ht="12.75">
      <c r="A26" s="4">
        <f t="shared" si="4"/>
        <v>2.400000000000001</v>
      </c>
      <c r="B26" s="5">
        <f t="shared" si="2"/>
        <v>6.324329360575796</v>
      </c>
      <c r="C26" s="5">
        <f t="shared" si="3"/>
        <v>12.80210398308922</v>
      </c>
      <c r="D26" s="4">
        <f t="shared" si="0"/>
        <v>0.10449681462455374</v>
      </c>
      <c r="E26" s="12"/>
      <c r="F26" s="12"/>
    </row>
    <row r="27" spans="1:6" ht="12.75">
      <c r="A27" s="4">
        <f t="shared" si="4"/>
        <v>2.500000000000001</v>
      </c>
      <c r="B27" s="5">
        <f t="shared" si="2"/>
        <v>6.324433857390421</v>
      </c>
      <c r="C27" s="5">
        <f t="shared" si="3"/>
        <v>13.434547368828262</v>
      </c>
      <c r="D27" s="4">
        <f t="shared" si="0"/>
        <v>0.0714532009837967</v>
      </c>
      <c r="E27" s="12"/>
      <c r="F27" s="12"/>
    </row>
    <row r="28" spans="1:6" ht="12.75">
      <c r="A28" s="4">
        <f t="shared" si="4"/>
        <v>2.600000000000001</v>
      </c>
      <c r="B28" s="5">
        <f t="shared" si="2"/>
        <v>6.324472266977764</v>
      </c>
      <c r="C28" s="5">
        <f t="shared" si="3"/>
        <v>14.066990754567303</v>
      </c>
      <c r="D28" s="4">
        <f t="shared" si="0"/>
        <v>0.038409587343039675</v>
      </c>
      <c r="E28" s="12"/>
      <c r="F28" s="12"/>
    </row>
    <row r="29" spans="1:6" ht="12.75">
      <c r="A29" s="4">
        <f t="shared" si="4"/>
        <v>2.700000000000001</v>
      </c>
      <c r="B29" s="5">
        <f t="shared" si="2"/>
        <v>6.324510676565107</v>
      </c>
      <c r="C29" s="5">
        <f t="shared" si="3"/>
        <v>14.699441822223815</v>
      </c>
      <c r="D29" s="4">
        <f t="shared" si="0"/>
        <v>0.02626356884610459</v>
      </c>
      <c r="E29" s="12"/>
      <c r="F29" s="12"/>
    </row>
    <row r="30" spans="1:6" ht="12.75">
      <c r="A30" s="4">
        <f t="shared" si="4"/>
        <v>2.800000000000001</v>
      </c>
      <c r="B30" s="5">
        <f t="shared" si="2"/>
        <v>6.324524794115456</v>
      </c>
      <c r="C30" s="5">
        <f t="shared" si="3"/>
        <v>15.331892889880326</v>
      </c>
      <c r="D30" s="4">
        <f t="shared" si="0"/>
        <v>0.014117550349169505</v>
      </c>
      <c r="E30" s="12"/>
      <c r="F30" s="12"/>
    </row>
    <row r="31" spans="1:6" ht="12.75">
      <c r="A31" s="4">
        <f t="shared" si="4"/>
        <v>2.9000000000000012</v>
      </c>
      <c r="B31" s="5">
        <f t="shared" si="2"/>
        <v>6.3245389116658055</v>
      </c>
      <c r="C31" s="5">
        <f t="shared" si="3"/>
        <v>15.964346781046906</v>
      </c>
      <c r="D31" s="4">
        <f t="shared" si="0"/>
        <v>0.009653210488465902</v>
      </c>
      <c r="E31" s="12"/>
      <c r="F31" s="12"/>
    </row>
    <row r="32" spans="1:6" ht="12.75">
      <c r="A32" s="4">
        <f t="shared" si="4"/>
        <v>3.0000000000000013</v>
      </c>
      <c r="B32" s="5">
        <f t="shared" si="2"/>
        <v>6.324544100536434</v>
      </c>
      <c r="C32" s="5">
        <f t="shared" si="3"/>
        <v>16.596800672213487</v>
      </c>
      <c r="D32" s="4">
        <f t="shared" si="0"/>
        <v>0.005188870627762299</v>
      </c>
      <c r="E32" s="12"/>
      <c r="F32" s="12"/>
    </row>
    <row r="33" spans="1:6" ht="12.75">
      <c r="A33" s="4">
        <f t="shared" si="4"/>
        <v>3.1000000000000014</v>
      </c>
      <c r="B33" s="5">
        <f t="shared" si="2"/>
        <v>6.324549289407061</v>
      </c>
      <c r="C33" s="5">
        <f t="shared" si="3"/>
        <v>17.229255601154193</v>
      </c>
      <c r="D33" s="4">
        <f t="shared" si="0"/>
        <v>0.0035480085718404553</v>
      </c>
      <c r="E33" s="12"/>
      <c r="F33" s="12"/>
    </row>
    <row r="34" spans="1:6" ht="12.75">
      <c r="A34" s="4">
        <f t="shared" si="4"/>
        <v>3.2000000000000015</v>
      </c>
      <c r="B34" s="5">
        <f t="shared" si="2"/>
        <v>6.324551196553577</v>
      </c>
      <c r="C34" s="5">
        <f t="shared" si="3"/>
        <v>17.8617105300949</v>
      </c>
      <c r="D34" s="4">
        <f t="shared" si="0"/>
        <v>0.0019071465159186118</v>
      </c>
      <c r="E34" s="12"/>
      <c r="F34" s="12"/>
    </row>
    <row r="35" spans="1:6" ht="12.75">
      <c r="A35" s="4">
        <f t="shared" si="4"/>
        <v>3.3000000000000016</v>
      </c>
      <c r="B35" s="5">
        <f t="shared" si="2"/>
        <v>6.324553103700093</v>
      </c>
      <c r="C35" s="5">
        <f t="shared" si="3"/>
        <v>18.49416584046491</v>
      </c>
      <c r="D35" s="4">
        <f t="shared" si="0"/>
        <v>0.0013040542269777688</v>
      </c>
      <c r="E35" s="12"/>
      <c r="F35" s="12"/>
    </row>
    <row r="36" spans="1:6" ht="12.75">
      <c r="A36" s="4">
        <f aca="true" t="shared" si="5" ref="A36:A43">A35+dt/2</f>
        <v>3.4000000000000017</v>
      </c>
      <c r="B36" s="5">
        <f t="shared" si="2"/>
        <v>6.324553804662031</v>
      </c>
      <c r="C36" s="5">
        <f t="shared" si="3"/>
        <v>19.126621150834918</v>
      </c>
      <c r="D36" s="4">
        <f t="shared" si="0"/>
        <v>0.0007009619380369259</v>
      </c>
      <c r="E36" s="12"/>
      <c r="F36" s="12"/>
    </row>
    <row r="37" spans="1:6" ht="12.75">
      <c r="A37" s="4">
        <f t="shared" si="5"/>
        <v>3.5000000000000018</v>
      </c>
      <c r="B37" s="5">
        <f t="shared" si="2"/>
        <v>6.3245545056239685</v>
      </c>
      <c r="C37" s="5">
        <f t="shared" si="3"/>
        <v>19.759076601397314</v>
      </c>
      <c r="D37" s="4">
        <f t="shared" si="0"/>
        <v>0.0004792983635297787</v>
      </c>
      <c r="E37" s="12"/>
      <c r="F37" s="12"/>
    </row>
    <row r="38" spans="1:6" ht="12.75">
      <c r="A38" s="4">
        <f t="shared" si="5"/>
        <v>3.600000000000002</v>
      </c>
      <c r="B38" s="5">
        <f t="shared" si="2"/>
        <v>6.3245547632587575</v>
      </c>
      <c r="C38" s="5">
        <f t="shared" si="3"/>
        <v>20.39153205195971</v>
      </c>
      <c r="D38" s="4">
        <f t="shared" si="0"/>
        <v>0.0002576347890226316</v>
      </c>
      <c r="E38" s="12"/>
      <c r="F38" s="12"/>
    </row>
    <row r="39" spans="1:6" ht="12.75">
      <c r="A39" s="4">
        <f t="shared" si="5"/>
        <v>3.700000000000002</v>
      </c>
      <c r="B39" s="5">
        <f t="shared" si="2"/>
        <v>6.324555020893547</v>
      </c>
      <c r="C39" s="5">
        <f t="shared" si="3"/>
        <v>21.023987554049064</v>
      </c>
      <c r="D39" s="4">
        <f t="shared" si="0"/>
        <v>0.00017616352243976507</v>
      </c>
      <c r="E39" s="12"/>
      <c r="F39" s="12"/>
    </row>
    <row r="40" spans="1:6" ht="12.75">
      <c r="A40" s="4">
        <f t="shared" si="5"/>
        <v>3.800000000000002</v>
      </c>
      <c r="B40" s="5">
        <f t="shared" si="2"/>
        <v>6.324555115585802</v>
      </c>
      <c r="C40" s="5">
        <f t="shared" si="3"/>
        <v>21.65644305613842</v>
      </c>
      <c r="D40" s="4">
        <f t="shared" si="0"/>
        <v>9.469225585689856E-05</v>
      </c>
      <c r="E40" s="12"/>
      <c r="F40" s="12"/>
    </row>
    <row r="41" spans="1:6" ht="12.75">
      <c r="A41" s="4">
        <f t="shared" si="5"/>
        <v>3.900000000000002</v>
      </c>
      <c r="B41" s="5">
        <f t="shared" si="2"/>
        <v>6.324555210278058</v>
      </c>
      <c r="C41" s="5">
        <f t="shared" si="3"/>
        <v>22.28889857716623</v>
      </c>
      <c r="D41" s="4">
        <f t="shared" si="0"/>
        <v>6.474793627830877E-05</v>
      </c>
      <c r="E41" s="12"/>
      <c r="F41" s="12"/>
    </row>
    <row r="42" spans="1:6" ht="12.75">
      <c r="A42" s="4">
        <f t="shared" si="5"/>
        <v>4.000000000000002</v>
      </c>
      <c r="B42" s="5">
        <f t="shared" si="2"/>
        <v>6.324555245081675</v>
      </c>
      <c r="C42" s="5">
        <f t="shared" si="3"/>
        <v>22.921354098194033</v>
      </c>
      <c r="D42" s="4">
        <f t="shared" si="0"/>
        <v>3.480361669971899E-05</v>
      </c>
      <c r="E42" s="12"/>
      <c r="F42" s="12"/>
    </row>
    <row r="43" spans="1:6" ht="12.75">
      <c r="A43" s="4">
        <f t="shared" si="5"/>
        <v>4.100000000000001</v>
      </c>
      <c r="B43" s="5">
        <f t="shared" si="2"/>
        <v>6.324555279885292</v>
      </c>
      <c r="C43" s="5">
        <f t="shared" si="3"/>
        <v>22.921354098194033</v>
      </c>
      <c r="D43" s="4">
        <f t="shared" si="0"/>
        <v>3.480361669971899E-05</v>
      </c>
      <c r="E43" s="12"/>
      <c r="F43" s="12"/>
    </row>
    <row r="44" spans="1:6" ht="12.75">
      <c r="A44" s="7"/>
      <c r="B44" s="7"/>
      <c r="C44" s="16"/>
      <c r="D44" s="8"/>
      <c r="E44" s="7"/>
      <c r="F44" s="7"/>
    </row>
    <row r="45" ht="12.75">
      <c r="B45"/>
    </row>
    <row r="46" ht="12.75">
      <c r="B46"/>
    </row>
    <row r="47" ht="12.75">
      <c r="B4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Dr.Paech</Manager>
  <Company>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Dr.Paech</dc:creator>
  <cp:keywords/>
  <dc:description/>
  <cp:lastModifiedBy>Dr. Paech</cp:lastModifiedBy>
  <cp:lastPrinted>2010-02-02T08:07:27Z</cp:lastPrinted>
  <dcterms:created xsi:type="dcterms:W3CDTF">2003-11-05T16:51:00Z</dcterms:created>
  <dcterms:modified xsi:type="dcterms:W3CDTF">2013-04-22T16:11:34Z</dcterms:modified>
  <cp:category/>
  <cp:version/>
  <cp:contentType/>
  <cp:contentStatus/>
</cp:coreProperties>
</file>